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fig5.a1" sheetId="8" r:id="rId1"/>
    <sheet name="fig5.a2" sheetId="1" r:id="rId2"/>
  </sheets>
  <calcPr calcId="144525"/>
</workbook>
</file>

<file path=xl/calcChain.xml><?xml version="1.0" encoding="utf-8"?>
<calcChain xmlns="http://schemas.openxmlformats.org/spreadsheetml/2006/main">
  <c r="D16" i="1" l="1"/>
  <c r="E16" i="1"/>
  <c r="F16" i="1"/>
  <c r="G16" i="1"/>
  <c r="H16" i="1"/>
  <c r="I16" i="1"/>
  <c r="J16" i="1"/>
  <c r="D17" i="1"/>
  <c r="E17" i="1"/>
  <c r="F17" i="1"/>
  <c r="G17" i="1"/>
  <c r="H17" i="1"/>
  <c r="I17" i="1"/>
  <c r="J17" i="1"/>
  <c r="D18" i="1"/>
  <c r="E18" i="1"/>
  <c r="F18" i="1"/>
  <c r="G18" i="1"/>
  <c r="H18" i="1"/>
  <c r="I18" i="1"/>
  <c r="J18" i="1"/>
  <c r="D19" i="1"/>
  <c r="E19" i="1"/>
  <c r="F19" i="1"/>
  <c r="G19" i="1"/>
  <c r="H19" i="1"/>
  <c r="I19" i="1"/>
  <c r="J19" i="1"/>
  <c r="D20" i="1"/>
  <c r="E20" i="1"/>
  <c r="F20" i="1"/>
  <c r="G20" i="1"/>
  <c r="H20" i="1"/>
  <c r="I20" i="1"/>
  <c r="J20" i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<sst xmlns="http://schemas.openxmlformats.org/spreadsheetml/2006/main" count="44" uniqueCount="27">
  <si>
    <t>Average</t>
    <phoneticPr fontId="1" type="noConversion"/>
  </si>
  <si>
    <t>Ttest</t>
    <phoneticPr fontId="1" type="noConversion"/>
  </si>
  <si>
    <t>μmol/g</t>
  </si>
  <si>
    <t>acetic acid C2</t>
  </si>
  <si>
    <t>propionic acid C3</t>
  </si>
  <si>
    <t>isobutyric acid iso-C4</t>
  </si>
  <si>
    <t>butyric acid C4</t>
  </si>
  <si>
    <t>2-methyl-butyric acid m-C4</t>
  </si>
  <si>
    <t>isovaleric acid iso-C5</t>
  </si>
  <si>
    <t>valeric acid C5</t>
  </si>
  <si>
    <t>capric acid C6</t>
  </si>
  <si>
    <t>SE</t>
  </si>
  <si>
    <t>SE</t>
    <phoneticPr fontId="1" type="noConversion"/>
  </si>
  <si>
    <t>C2</t>
  </si>
  <si>
    <t>C3</t>
  </si>
  <si>
    <t>iso-C4</t>
  </si>
  <si>
    <t>C4</t>
  </si>
  <si>
    <t>m-C4</t>
  </si>
  <si>
    <t>iso-C5</t>
  </si>
  <si>
    <t>C5</t>
  </si>
  <si>
    <t>C6</t>
  </si>
  <si>
    <t>WT-M</t>
  </si>
  <si>
    <t>WT-M</t>
    <phoneticPr fontId="1" type="noConversion"/>
  </si>
  <si>
    <t>KO-M</t>
  </si>
  <si>
    <t>KO-M</t>
    <phoneticPr fontId="1" type="noConversion"/>
  </si>
  <si>
    <t>SCFAs</t>
    <phoneticPr fontId="1" type="noConversion"/>
  </si>
  <si>
    <t>μmol/g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</si>
</sst>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2" fillId="0" borderId="1" xfId="0" applyFon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0000FF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plus"/>
            <c:errValType val="cust"/>
            <c:noEndCap val="0"/>
            <c:plus>
              <c:numRef>
                <c:f>'fig5.a1'!$C$26:$C$27</c:f>
                <c:numCache>
                  <c:formatCode>General</c:formatCode>
                  <c:ptCount val="2"/>
                  <c:pt idx="0">
                    <c:v>0.55786860541072736</c:v>
                  </c:pt>
                  <c:pt idx="1">
                    <c:v>1.6679458797421098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'fig5.a1'!$B$24:$B$25</c:f>
              <c:strCache>
                <c:ptCount val="2"/>
                <c:pt idx="0">
                  <c:v>WT-M</c:v>
                </c:pt>
                <c:pt idx="1">
                  <c:v>KO-M</c:v>
                </c:pt>
              </c:strCache>
            </c:strRef>
          </c:cat>
          <c:val>
            <c:numRef>
              <c:f>'fig5.a1'!$C$24:$C$25</c:f>
              <c:numCache>
                <c:formatCode>General</c:formatCode>
                <c:ptCount val="2"/>
                <c:pt idx="0">
                  <c:v>5.3749591184285697</c:v>
                </c:pt>
                <c:pt idx="1">
                  <c:v>9.1158197679999997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539712"/>
        <c:axId val="135553792"/>
      </c:barChart>
      <c:catAx>
        <c:axId val="135539712"/>
        <c:scaling>
          <c:orientation val="minMax"/>
        </c:scaling>
        <c:delete val="0"/>
        <c:axPos val="b"/>
        <c:majorTickMark val="out"/>
        <c:minorTickMark val="none"/>
        <c:tickLblPos val="nextTo"/>
        <c:crossAx val="135553792"/>
        <c:crosses val="autoZero"/>
        <c:auto val="1"/>
        <c:lblAlgn val="ctr"/>
        <c:lblOffset val="100"/>
        <c:noMultiLvlLbl val="0"/>
      </c:catAx>
      <c:valAx>
        <c:axId val="13555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5539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379665924099"/>
          <c:y val="8.6330821610117583E-2"/>
          <c:w val="0.88326779807694833"/>
          <c:h val="0.79768928655913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'fig5.a2'!$B$23</c:f>
              <c:strCache>
                <c:ptCount val="1"/>
                <c:pt idx="0">
                  <c:v>WT-M</c:v>
                </c:pt>
              </c:strCache>
            </c:strRef>
          </c:tx>
          <c:spPr>
            <a:solidFill>
              <a:srgbClr val="0000FF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'fig5.a2'!$C$25:$J$25</c:f>
                <c:numCache>
                  <c:formatCode>General</c:formatCode>
                  <c:ptCount val="8"/>
                  <c:pt idx="0">
                    <c:v>0.14942487701224424</c:v>
                  </c:pt>
                  <c:pt idx="1">
                    <c:v>0.12773305492621814</c:v>
                  </c:pt>
                  <c:pt idx="2">
                    <c:v>2.322465456295213E-2</c:v>
                  </c:pt>
                  <c:pt idx="3">
                    <c:v>0.19267874081317105</c:v>
                  </c:pt>
                  <c:pt idx="4">
                    <c:v>2.9584030192033643E-2</c:v>
                  </c:pt>
                  <c:pt idx="5">
                    <c:v>3.6742567344641146E-2</c:v>
                  </c:pt>
                  <c:pt idx="6">
                    <c:v>5.4741492717957571E-2</c:v>
                  </c:pt>
                  <c:pt idx="7">
                    <c:v>2.3867437235706233E-3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'fig5.a2'!$C$22:$J$22</c:f>
              <c:strCache>
                <c:ptCount val="8"/>
                <c:pt idx="0">
                  <c:v>C2</c:v>
                </c:pt>
                <c:pt idx="1">
                  <c:v>C3</c:v>
                </c:pt>
                <c:pt idx="2">
                  <c:v>iso-C4</c:v>
                </c:pt>
                <c:pt idx="3">
                  <c:v>C4</c:v>
                </c:pt>
                <c:pt idx="4">
                  <c:v>m-C4</c:v>
                </c:pt>
                <c:pt idx="5">
                  <c:v>iso-C5</c:v>
                </c:pt>
                <c:pt idx="6">
                  <c:v>C5</c:v>
                </c:pt>
                <c:pt idx="7">
                  <c:v>C6</c:v>
                </c:pt>
              </c:strCache>
            </c:strRef>
          </c:cat>
          <c:val>
            <c:numRef>
              <c:f>'fig5.a2'!$C$23:$J$23</c:f>
              <c:numCache>
                <c:formatCode>General</c:formatCode>
                <c:ptCount val="8"/>
                <c:pt idx="0">
                  <c:v>1.1561663028571401</c:v>
                </c:pt>
                <c:pt idx="1">
                  <c:v>1.6642586081428601</c:v>
                </c:pt>
                <c:pt idx="2">
                  <c:v>0.186262671428571</c:v>
                </c:pt>
                <c:pt idx="3">
                  <c:v>1.6015369837142901</c:v>
                </c:pt>
                <c:pt idx="4">
                  <c:v>0.171109188285714</c:v>
                </c:pt>
                <c:pt idx="5">
                  <c:v>0.20015194385714299</c:v>
                </c:pt>
                <c:pt idx="6">
                  <c:v>0.37942296228571398</c:v>
                </c:pt>
                <c:pt idx="7">
                  <c:v>1.6050457571428599E-2</c:v>
                </c:pt>
              </c:numCache>
            </c:numRef>
          </c:val>
        </c:ser>
        <c:ser>
          <c:idx val="1"/>
          <c:order val="1"/>
          <c:tx>
            <c:strRef>
              <c:f>'fig5.a2'!$B$24</c:f>
              <c:strCache>
                <c:ptCount val="1"/>
                <c:pt idx="0">
                  <c:v>KO-M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'fig5.a2'!$C$26:$J$26</c:f>
                <c:numCache>
                  <c:formatCode>General</c:formatCode>
                  <c:ptCount val="8"/>
                  <c:pt idx="0">
                    <c:v>0.32175819225978924</c:v>
                  </c:pt>
                  <c:pt idx="1">
                    <c:v>0.31866875610407552</c:v>
                  </c:pt>
                  <c:pt idx="2">
                    <c:v>0.10129750960746338</c:v>
                  </c:pt>
                  <c:pt idx="3">
                    <c:v>0.56020205884805629</c:v>
                  </c:pt>
                  <c:pt idx="4">
                    <c:v>0.12095455934932293</c:v>
                  </c:pt>
                  <c:pt idx="5">
                    <c:v>0.10501545128366306</c:v>
                  </c:pt>
                  <c:pt idx="6">
                    <c:v>0.24518790018931375</c:v>
                  </c:pt>
                  <c:pt idx="7">
                    <c:v>2.7653652959453E-3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'fig5.a2'!$C$22:$J$22</c:f>
              <c:strCache>
                <c:ptCount val="8"/>
                <c:pt idx="0">
                  <c:v>C2</c:v>
                </c:pt>
                <c:pt idx="1">
                  <c:v>C3</c:v>
                </c:pt>
                <c:pt idx="2">
                  <c:v>iso-C4</c:v>
                </c:pt>
                <c:pt idx="3">
                  <c:v>C4</c:v>
                </c:pt>
                <c:pt idx="4">
                  <c:v>m-C4</c:v>
                </c:pt>
                <c:pt idx="5">
                  <c:v>iso-C5</c:v>
                </c:pt>
                <c:pt idx="6">
                  <c:v>C5</c:v>
                </c:pt>
                <c:pt idx="7">
                  <c:v>C6</c:v>
                </c:pt>
              </c:strCache>
            </c:strRef>
          </c:cat>
          <c:val>
            <c:numRef>
              <c:f>'fig5.a2'!$C$24:$J$24</c:f>
              <c:numCache>
                <c:formatCode>General</c:formatCode>
                <c:ptCount val="8"/>
                <c:pt idx="0">
                  <c:v>1.7830740304285699</c:v>
                </c:pt>
                <c:pt idx="1">
                  <c:v>2.297561322</c:v>
                </c:pt>
                <c:pt idx="2">
                  <c:v>0.42018492414285702</c:v>
                </c:pt>
                <c:pt idx="3">
                  <c:v>2.8200729284285702</c:v>
                </c:pt>
                <c:pt idx="4">
                  <c:v>0.41796810742857099</c:v>
                </c:pt>
                <c:pt idx="5">
                  <c:v>0.41223170214285698</c:v>
                </c:pt>
                <c:pt idx="6">
                  <c:v>0.94537044257142899</c:v>
                </c:pt>
                <c:pt idx="7">
                  <c:v>1.9356311000000001E-2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583616"/>
        <c:axId val="135585152"/>
      </c:barChart>
      <c:catAx>
        <c:axId val="135583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5585152"/>
        <c:crosses val="autoZero"/>
        <c:auto val="1"/>
        <c:lblAlgn val="ctr"/>
        <c:lblOffset val="100"/>
        <c:noMultiLvlLbl val="0"/>
      </c:catAx>
      <c:valAx>
        <c:axId val="135585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600" b="0">
                    <a:latin typeface="Arial" pitchFamily="34" charset="0"/>
                    <a:cs typeface="Arial" pitchFamily="34" charset="0"/>
                  </a:defRPr>
                </a:pPr>
                <a:r>
                  <a:rPr lang="en-US" altLang="zh-CN" sz="1100" b="0" i="0" baseline="0">
                    <a:effectLst/>
                    <a:latin typeface="Arial" pitchFamily="34" charset="0"/>
                    <a:cs typeface="Arial" pitchFamily="34" charset="0"/>
                  </a:rPr>
                  <a:t>Fatty acid (</a:t>
                </a:r>
                <a:r>
                  <a:rPr lang="el-GR" altLang="zh-CN" sz="1100" b="0" i="0" baseline="0">
                    <a:effectLst/>
                    <a:latin typeface="Arial" pitchFamily="34" charset="0"/>
                    <a:cs typeface="Arial" pitchFamily="34" charset="0"/>
                  </a:rPr>
                  <a:t>μ</a:t>
                </a:r>
                <a:r>
                  <a:rPr lang="en-US" altLang="zh-CN" sz="1100" b="0" i="0" baseline="0">
                    <a:effectLst/>
                    <a:latin typeface="Arial" pitchFamily="34" charset="0"/>
                    <a:cs typeface="Arial" pitchFamily="34" charset="0"/>
                  </a:rPr>
                  <a:t>mol/g)</a:t>
                </a:r>
                <a:endParaRPr lang="zh-CN" altLang="zh-CN" sz="600" b="0">
                  <a:effectLst/>
                  <a:latin typeface="Arial" pitchFamily="34" charset="0"/>
                  <a:cs typeface="Arial" pitchFamily="34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55836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800009146499661"/>
          <c:y val="1.192497039176872E-2"/>
          <c:w val="0.13019096835926747"/>
          <c:h val="0.1769582078948605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309562</xdr:colOff>
      <xdr:row>8</xdr:row>
      <xdr:rowOff>38100</xdr:rowOff>
    </xdr:from>
    <xdr:to>
      <xdr:col>8</xdr:col>
      <xdr:colOff>419100</xdr:colOff>
      <xdr:row>24</xdr:row>
      <xdr:rowOff>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290512</xdr:colOff>
      <xdr:row>26</xdr:row>
      <xdr:rowOff>161925</xdr:rowOff>
    </xdr:from>
    <xdr:to>
      <xdr:col>8</xdr:col>
      <xdr:colOff>38100</xdr:colOff>
      <xdr:row>42</xdr:row>
      <xdr:rowOff>14287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7"/>
  <sheetViews>
    <sheetView tabSelected="1" workbookViewId="0">
      <selection activeCell="F5" sqref="F5"/>
    </sheetView>
  </sheetViews>
  <sheetFormatPr defaultRowHeight="13.5"/>
  <sheetData>
    <row r="1" spans="2:3" ht="15">
      <c r="B1" s="3" t="s">
        <v>26</v>
      </c>
      <c r="C1" s="1" t="s">
        <v>25</v>
      </c>
    </row>
    <row r="2" spans="2:3">
      <c r="B2" s="4" t="s">
        <v>22</v>
      </c>
      <c r="C2" s="1">
        <v>6.0799620970000001</v>
      </c>
    </row>
    <row r="3" spans="2:3">
      <c r="B3" s="5"/>
      <c r="C3" s="1">
        <v>4.0662802349999998</v>
      </c>
    </row>
    <row r="4" spans="2:3">
      <c r="B4" s="5"/>
      <c r="C4" s="1">
        <v>4.2726608439999998</v>
      </c>
    </row>
    <row r="5" spans="2:3">
      <c r="B5" s="5"/>
      <c r="C5" s="1">
        <v>8.1506376310000004</v>
      </c>
    </row>
    <row r="6" spans="2:3">
      <c r="B6" s="5"/>
      <c r="C6" s="1">
        <v>5.9621633029999996</v>
      </c>
    </row>
    <row r="7" spans="2:3">
      <c r="B7" s="5"/>
      <c r="C7" s="1">
        <v>4.8815615819999998</v>
      </c>
    </row>
    <row r="8" spans="2:3">
      <c r="B8" s="6"/>
      <c r="C8" s="1">
        <v>4.2114481369999996</v>
      </c>
    </row>
    <row r="9" spans="2:3">
      <c r="B9" s="7" t="s">
        <v>24</v>
      </c>
      <c r="C9" s="2">
        <v>14.904452900000001</v>
      </c>
    </row>
    <row r="10" spans="2:3">
      <c r="B10" s="8"/>
      <c r="C10" s="2">
        <v>15.20813379</v>
      </c>
    </row>
    <row r="11" spans="2:3">
      <c r="B11" s="8"/>
      <c r="C11" s="2">
        <v>5.7707195799999997</v>
      </c>
    </row>
    <row r="12" spans="2:3">
      <c r="B12" s="8"/>
      <c r="C12" s="2">
        <v>7.7910764830000003</v>
      </c>
    </row>
    <row r="13" spans="2:3">
      <c r="B13" s="8"/>
      <c r="C13" s="2">
        <v>8.485063834</v>
      </c>
    </row>
    <row r="14" spans="2:3">
      <c r="B14" s="8"/>
      <c r="C14" s="2">
        <v>3.4562282209999999</v>
      </c>
    </row>
    <row r="15" spans="2:3">
      <c r="B15" s="9"/>
      <c r="C15" s="2">
        <v>8.1950635680000001</v>
      </c>
    </row>
    <row r="16" spans="2:3">
      <c r="B16" s="10" t="s">
        <v>0</v>
      </c>
      <c r="C16" s="11">
        <v>5.3749591184285714</v>
      </c>
    </row>
    <row r="17" spans="2:3">
      <c r="B17" s="14"/>
      <c r="C17" s="11">
        <v>9.1158197679999997</v>
      </c>
    </row>
    <row r="18" spans="2:3">
      <c r="B18" s="12" t="s">
        <v>1</v>
      </c>
      <c r="C18" s="11">
        <v>5.4849207889498271E-2</v>
      </c>
    </row>
    <row r="19" spans="2:3">
      <c r="B19" s="12" t="s">
        <v>12</v>
      </c>
      <c r="C19" s="13">
        <v>0.55786860541072736</v>
      </c>
    </row>
    <row r="20" spans="2:3">
      <c r="B20" s="12" t="s">
        <v>12</v>
      </c>
      <c r="C20" s="13">
        <v>1.6679458797421098</v>
      </c>
    </row>
    <row r="23" spans="2:3">
      <c r="B23" s="1"/>
      <c r="C23" s="1" t="s">
        <v>25</v>
      </c>
    </row>
    <row r="24" spans="2:3">
      <c r="B24" s="1" t="s">
        <v>21</v>
      </c>
      <c r="C24" s="1">
        <v>5.3749591184285697</v>
      </c>
    </row>
    <row r="25" spans="2:3">
      <c r="B25" s="1" t="s">
        <v>23</v>
      </c>
      <c r="C25" s="1">
        <v>9.1158197679999997</v>
      </c>
    </row>
    <row r="26" spans="2:3">
      <c r="B26" s="1" t="s">
        <v>11</v>
      </c>
      <c r="C26" s="1">
        <v>0.55786860541072736</v>
      </c>
    </row>
    <row r="27" spans="2:3">
      <c r="B27" s="1" t="s">
        <v>11</v>
      </c>
      <c r="C27" s="1">
        <v>1.6679458797421098</v>
      </c>
    </row>
  </sheetData>
  <mergeCells count="3">
    <mergeCell ref="B16:B17"/>
    <mergeCell ref="B2:B8"/>
    <mergeCell ref="B9:B1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10" workbookViewId="0">
      <selection activeCell="K20" sqref="K20"/>
    </sheetView>
  </sheetViews>
  <sheetFormatPr defaultRowHeight="13.5"/>
  <sheetData>
    <row r="1" spans="1:10" ht="15">
      <c r="A1" s="3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</row>
    <row r="2" spans="1:10">
      <c r="A2" s="4" t="s">
        <v>22</v>
      </c>
      <c r="B2" s="1">
        <v>2091</v>
      </c>
      <c r="C2" s="1">
        <v>1.2112050489999999</v>
      </c>
      <c r="D2" s="1">
        <v>1.8710880379999999</v>
      </c>
      <c r="E2" s="1">
        <v>0.248667889</v>
      </c>
      <c r="F2" s="1">
        <v>1.8151512759999999</v>
      </c>
      <c r="G2" s="1">
        <v>0.18810344900000001</v>
      </c>
      <c r="H2" s="1">
        <v>0.25253336399999998</v>
      </c>
      <c r="I2" s="1">
        <v>0.47925595999999998</v>
      </c>
      <c r="J2" s="1">
        <v>1.3957071E-2</v>
      </c>
    </row>
    <row r="3" spans="1:10">
      <c r="A3" s="5"/>
      <c r="B3" s="1">
        <v>160</v>
      </c>
      <c r="C3" s="1">
        <v>0.95389732000000005</v>
      </c>
      <c r="D3" s="1">
        <v>1.3069872490000001</v>
      </c>
      <c r="E3" s="1">
        <v>0.108328113</v>
      </c>
      <c r="F3" s="1">
        <v>1.2581851909999999</v>
      </c>
      <c r="G3" s="1">
        <v>5.1725185E-2</v>
      </c>
      <c r="H3" s="1">
        <v>0.10348041199999999</v>
      </c>
      <c r="I3" s="1">
        <v>0.271737532</v>
      </c>
      <c r="J3" s="1">
        <v>1.1939233E-2</v>
      </c>
    </row>
    <row r="4" spans="1:10">
      <c r="A4" s="5"/>
      <c r="B4" s="1">
        <v>2095</v>
      </c>
      <c r="C4" s="1">
        <v>0.92704172399999996</v>
      </c>
      <c r="D4" s="1">
        <v>1.5896084749999999</v>
      </c>
      <c r="E4" s="1">
        <v>0.13239109900000001</v>
      </c>
      <c r="F4" s="1">
        <v>1.180088279</v>
      </c>
      <c r="G4" s="1">
        <v>8.6424821999999998E-2</v>
      </c>
      <c r="H4" s="1">
        <v>0.124653732</v>
      </c>
      <c r="I4" s="1">
        <v>0.22313127899999999</v>
      </c>
      <c r="J4" s="1">
        <v>9.321434E-3</v>
      </c>
    </row>
    <row r="5" spans="1:10">
      <c r="A5" s="5"/>
      <c r="B5" s="1">
        <v>2089</v>
      </c>
      <c r="C5" s="1">
        <v>2.0095448440000001</v>
      </c>
      <c r="D5" s="1">
        <v>2.2040120700000001</v>
      </c>
      <c r="E5" s="1">
        <v>0.258614222</v>
      </c>
      <c r="F5" s="1">
        <v>2.5827933340000002</v>
      </c>
      <c r="G5" s="1">
        <v>0.214817283</v>
      </c>
      <c r="H5" s="1">
        <v>0.38640866200000001</v>
      </c>
      <c r="I5" s="1">
        <v>0.47560433699999999</v>
      </c>
      <c r="J5" s="1">
        <v>1.8842879999999999E-2</v>
      </c>
    </row>
    <row r="6" spans="1:10">
      <c r="A6" s="5"/>
      <c r="B6" s="1">
        <v>2083</v>
      </c>
      <c r="C6" s="1">
        <v>1.152733945</v>
      </c>
      <c r="D6" s="1">
        <v>1.7004249419999999</v>
      </c>
      <c r="E6" s="1">
        <v>0.23821903899999999</v>
      </c>
      <c r="F6" s="1">
        <v>1.7909651579999999</v>
      </c>
      <c r="G6" s="1">
        <v>0.23937361400000001</v>
      </c>
      <c r="H6" s="1">
        <v>0.217503686</v>
      </c>
      <c r="I6" s="1">
        <v>0.59701886999999998</v>
      </c>
      <c r="J6" s="1">
        <v>2.5924048000000002E-2</v>
      </c>
    </row>
    <row r="7" spans="1:10">
      <c r="A7" s="5"/>
      <c r="B7" s="1">
        <v>2098</v>
      </c>
      <c r="C7" s="1">
        <v>0.94077339400000004</v>
      </c>
      <c r="D7" s="1">
        <v>1.7673093419999999</v>
      </c>
      <c r="E7" s="1">
        <v>0.171889667</v>
      </c>
      <c r="F7" s="1">
        <v>1.174575605</v>
      </c>
      <c r="G7" s="1">
        <v>0.26183743399999998</v>
      </c>
      <c r="H7" s="1">
        <v>0.17248878400000001</v>
      </c>
      <c r="I7" s="1">
        <v>0.38230694300000001</v>
      </c>
      <c r="J7" s="1">
        <v>1.0380412E-2</v>
      </c>
    </row>
    <row r="8" spans="1:10">
      <c r="A8" s="6"/>
      <c r="B8" s="1">
        <v>2099</v>
      </c>
      <c r="C8" s="1">
        <v>0.89796784399999996</v>
      </c>
      <c r="D8" s="1">
        <v>1.2103801409999999</v>
      </c>
      <c r="E8" s="1">
        <v>0.145728671</v>
      </c>
      <c r="F8" s="1">
        <v>1.409000043</v>
      </c>
      <c r="G8" s="1">
        <v>0.15548253100000001</v>
      </c>
      <c r="H8" s="1">
        <v>0.143994967</v>
      </c>
      <c r="I8" s="1">
        <v>0.22690581500000001</v>
      </c>
      <c r="J8" s="1">
        <v>2.1988125000000001E-2</v>
      </c>
    </row>
    <row r="9" spans="1:10">
      <c r="A9" s="7" t="s">
        <v>24</v>
      </c>
      <c r="B9" s="2">
        <v>2081</v>
      </c>
      <c r="C9" s="2">
        <v>2.8766704719999998</v>
      </c>
      <c r="D9" s="2">
        <v>3.3333448300000001</v>
      </c>
      <c r="E9" s="2">
        <v>0.75424907799999996</v>
      </c>
      <c r="F9" s="2">
        <v>4.8345580569999997</v>
      </c>
      <c r="G9" s="2">
        <v>0.73458384700000001</v>
      </c>
      <c r="H9" s="2">
        <v>0.66380340400000004</v>
      </c>
      <c r="I9" s="2">
        <v>1.6821038239999999</v>
      </c>
      <c r="J9" s="2">
        <v>2.5139392999999999E-2</v>
      </c>
    </row>
    <row r="10" spans="1:10">
      <c r="A10" s="8"/>
      <c r="B10" s="2">
        <v>158</v>
      </c>
      <c r="C10" s="2">
        <v>3.0006977849999998</v>
      </c>
      <c r="D10" s="2">
        <v>3.4606869329999999</v>
      </c>
      <c r="E10" s="2">
        <v>0.71603186900000004</v>
      </c>
      <c r="F10" s="2">
        <v>4.7968993209999997</v>
      </c>
      <c r="G10" s="2">
        <v>0.66329465899999995</v>
      </c>
      <c r="H10" s="2">
        <v>0.60056649100000004</v>
      </c>
      <c r="I10" s="2">
        <v>1.9438400170000001</v>
      </c>
      <c r="J10" s="2">
        <v>2.6116713E-2</v>
      </c>
    </row>
    <row r="11" spans="1:10">
      <c r="A11" s="8"/>
      <c r="B11" s="2">
        <v>2094</v>
      </c>
      <c r="C11" s="2">
        <v>1.193564514</v>
      </c>
      <c r="D11" s="2">
        <v>1.743727182</v>
      </c>
      <c r="E11" s="2">
        <v>0.23577021300000001</v>
      </c>
      <c r="F11" s="2">
        <v>1.7766471989999999</v>
      </c>
      <c r="G11" s="2">
        <v>0.15351015400000001</v>
      </c>
      <c r="H11" s="2">
        <v>0.202140189</v>
      </c>
      <c r="I11" s="2">
        <v>0.44961378099999999</v>
      </c>
      <c r="J11" s="2">
        <v>1.5746347000000001E-2</v>
      </c>
    </row>
    <row r="12" spans="1:10">
      <c r="A12" s="8"/>
      <c r="B12" s="2">
        <v>2085</v>
      </c>
      <c r="C12" s="2">
        <v>1.7566641759999999</v>
      </c>
      <c r="D12" s="2">
        <v>2.394612279</v>
      </c>
      <c r="E12" s="2">
        <v>0.22840479299999999</v>
      </c>
      <c r="F12" s="2">
        <v>2.5605550269999999</v>
      </c>
      <c r="G12" s="2">
        <v>0.122140994</v>
      </c>
      <c r="H12" s="2">
        <v>0.20420826</v>
      </c>
      <c r="I12" s="2">
        <v>0.50547641399999999</v>
      </c>
      <c r="J12" s="2">
        <v>1.9014540999999999E-2</v>
      </c>
    </row>
    <row r="13" spans="1:10">
      <c r="A13" s="8"/>
      <c r="B13" s="2">
        <v>2097</v>
      </c>
      <c r="C13" s="2">
        <v>1.368186522</v>
      </c>
      <c r="D13" s="2">
        <v>2.081171978</v>
      </c>
      <c r="E13" s="2">
        <v>0.62142638500000003</v>
      </c>
      <c r="F13" s="2">
        <v>1.845183266</v>
      </c>
      <c r="G13" s="2">
        <v>0.84389458299999998</v>
      </c>
      <c r="H13" s="2">
        <v>0.82296121600000005</v>
      </c>
      <c r="I13" s="2">
        <v>0.88819693</v>
      </c>
      <c r="J13" s="2">
        <v>1.4042954E-2</v>
      </c>
    </row>
    <row r="14" spans="1:10">
      <c r="A14" s="8"/>
      <c r="B14" s="2">
        <v>2093</v>
      </c>
      <c r="C14" s="2">
        <v>0.73694279200000001</v>
      </c>
      <c r="D14" s="2">
        <v>1.139427059</v>
      </c>
      <c r="E14" s="2">
        <v>0.10033257600000001</v>
      </c>
      <c r="F14" s="2">
        <v>1.0577364490000001</v>
      </c>
      <c r="G14" s="2">
        <v>9.5202358000000001E-2</v>
      </c>
      <c r="H14" s="2">
        <v>0.110006599</v>
      </c>
      <c r="I14" s="2">
        <v>0.20874464100000001</v>
      </c>
      <c r="J14" s="2">
        <v>7.8357459999999993E-3</v>
      </c>
    </row>
    <row r="15" spans="1:10">
      <c r="A15" s="9"/>
      <c r="B15" s="2">
        <v>2082</v>
      </c>
      <c r="C15" s="2">
        <v>1.548791952</v>
      </c>
      <c r="D15" s="2">
        <v>1.9299589930000001</v>
      </c>
      <c r="E15" s="2">
        <v>0.28507955499999998</v>
      </c>
      <c r="F15" s="2">
        <v>2.8689311800000001</v>
      </c>
      <c r="G15" s="2">
        <v>0.31315015699999998</v>
      </c>
      <c r="H15" s="2">
        <v>0.28193575599999998</v>
      </c>
      <c r="I15" s="2">
        <v>0.93961749100000003</v>
      </c>
      <c r="J15" s="2">
        <v>2.7598483E-2</v>
      </c>
    </row>
    <row r="16" spans="1:10">
      <c r="A16" s="10" t="s">
        <v>0</v>
      </c>
      <c r="B16" s="11" t="s">
        <v>21</v>
      </c>
      <c r="C16" s="11">
        <f>AVERAGE(C2:C8)</f>
        <v>1.1561663028571427</v>
      </c>
      <c r="D16" s="11">
        <f t="shared" ref="D16:J16" si="0">AVERAGE(D2:D8)</f>
        <v>1.6642586081428572</v>
      </c>
      <c r="E16" s="11">
        <f t="shared" si="0"/>
        <v>0.18626267142857142</v>
      </c>
      <c r="F16" s="11">
        <f t="shared" si="0"/>
        <v>1.6015369837142859</v>
      </c>
      <c r="G16" s="11">
        <f t="shared" si="0"/>
        <v>0.17110918828571431</v>
      </c>
      <c r="H16" s="11">
        <f t="shared" si="0"/>
        <v>0.20015194385714286</v>
      </c>
      <c r="I16" s="11">
        <f t="shared" si="0"/>
        <v>0.37942296228571426</v>
      </c>
      <c r="J16" s="11">
        <f t="shared" si="0"/>
        <v>1.6050457571428572E-2</v>
      </c>
    </row>
    <row r="17" spans="1:10">
      <c r="A17" s="10"/>
      <c r="B17" s="11" t="s">
        <v>23</v>
      </c>
      <c r="C17" s="11">
        <f>AVERAGE(C9:C15)</f>
        <v>1.7830740304285715</v>
      </c>
      <c r="D17" s="11">
        <f t="shared" ref="D17:J17" si="1">AVERAGE(D9:D15)</f>
        <v>2.297561322</v>
      </c>
      <c r="E17" s="11">
        <f t="shared" si="1"/>
        <v>0.42018492414285713</v>
      </c>
      <c r="F17" s="11">
        <f t="shared" si="1"/>
        <v>2.8200729284285715</v>
      </c>
      <c r="G17" s="11">
        <f t="shared" si="1"/>
        <v>0.41796810742857143</v>
      </c>
      <c r="H17" s="11">
        <f t="shared" si="1"/>
        <v>0.41223170214285726</v>
      </c>
      <c r="I17" s="11">
        <f t="shared" si="1"/>
        <v>0.94537044257142866</v>
      </c>
      <c r="J17" s="11">
        <f t="shared" si="1"/>
        <v>1.9356310999999998E-2</v>
      </c>
    </row>
    <row r="18" spans="1:10">
      <c r="A18" s="12" t="s">
        <v>1</v>
      </c>
      <c r="B18" s="12"/>
      <c r="C18" s="11">
        <f>TTEST(C2:C8,C9:C15,2,2)</f>
        <v>0.10260528005442281</v>
      </c>
      <c r="D18" s="11">
        <f t="shared" ref="D18:J18" si="2">TTEST(D2:D8,D9:D15,2,2)</f>
        <v>8.9899404632020036E-2</v>
      </c>
      <c r="E18" s="11">
        <f t="shared" si="2"/>
        <v>4.3929153802525246E-2</v>
      </c>
      <c r="F18" s="11">
        <f t="shared" si="2"/>
        <v>6.210932990864651E-2</v>
      </c>
      <c r="G18" s="11">
        <f t="shared" si="2"/>
        <v>7.0794963408152986E-2</v>
      </c>
      <c r="H18" s="11">
        <f t="shared" si="2"/>
        <v>8.0851293233446073E-2</v>
      </c>
      <c r="I18" s="11">
        <f t="shared" si="2"/>
        <v>4.3779128380868462E-2</v>
      </c>
      <c r="J18" s="11">
        <f t="shared" si="2"/>
        <v>0.38328060932311336</v>
      </c>
    </row>
    <row r="19" spans="1:10">
      <c r="A19" s="12" t="s">
        <v>12</v>
      </c>
      <c r="B19" s="11" t="s">
        <v>21</v>
      </c>
      <c r="C19" s="13">
        <f>STDEV(C2:C8)/SQRT(7)</f>
        <v>0.14942487701224424</v>
      </c>
      <c r="D19" s="13">
        <f t="shared" ref="D19:J19" si="3">STDEV(D2:D8)/SQRT(7)</f>
        <v>0.12773305492621814</v>
      </c>
      <c r="E19" s="13">
        <f t="shared" si="3"/>
        <v>2.322465456295213E-2</v>
      </c>
      <c r="F19" s="13">
        <f t="shared" si="3"/>
        <v>0.19267874081317105</v>
      </c>
      <c r="G19" s="13">
        <f t="shared" si="3"/>
        <v>2.9584030192033643E-2</v>
      </c>
      <c r="H19" s="13">
        <f t="shared" si="3"/>
        <v>3.6742567344641146E-2</v>
      </c>
      <c r="I19" s="13">
        <f t="shared" si="3"/>
        <v>5.4741492717957571E-2</v>
      </c>
      <c r="J19" s="13">
        <f t="shared" si="3"/>
        <v>2.3867437235706233E-3</v>
      </c>
    </row>
    <row r="20" spans="1:10">
      <c r="A20" s="12" t="s">
        <v>12</v>
      </c>
      <c r="B20" s="11" t="s">
        <v>23</v>
      </c>
      <c r="C20" s="13">
        <f>STDEV(C9:C15)/SQRT(7)</f>
        <v>0.32175819225978924</v>
      </c>
      <c r="D20" s="13">
        <f t="shared" ref="D20:J20" si="4">STDEV(D9:D15)/SQRT(7)</f>
        <v>0.31866875610407552</v>
      </c>
      <c r="E20" s="13">
        <f t="shared" si="4"/>
        <v>0.10129750960746338</v>
      </c>
      <c r="F20" s="13">
        <f t="shared" si="4"/>
        <v>0.56020205884805629</v>
      </c>
      <c r="G20" s="13">
        <f t="shared" si="4"/>
        <v>0.12095455934932293</v>
      </c>
      <c r="H20" s="13">
        <f t="shared" si="4"/>
        <v>0.10501545128366306</v>
      </c>
      <c r="I20" s="13">
        <f t="shared" si="4"/>
        <v>0.24518790018931375</v>
      </c>
      <c r="J20" s="13">
        <f t="shared" si="4"/>
        <v>2.7653652959453E-3</v>
      </c>
    </row>
    <row r="22" spans="1:10">
      <c r="B22" s="1"/>
      <c r="C22" s="1" t="s">
        <v>13</v>
      </c>
      <c r="D22" s="1" t="s">
        <v>14</v>
      </c>
      <c r="E22" s="1" t="s">
        <v>15</v>
      </c>
      <c r="F22" s="1" t="s">
        <v>16</v>
      </c>
      <c r="G22" s="1" t="s">
        <v>17</v>
      </c>
      <c r="H22" s="1" t="s">
        <v>18</v>
      </c>
      <c r="I22" s="1" t="s">
        <v>19</v>
      </c>
      <c r="J22" s="1" t="s">
        <v>20</v>
      </c>
    </row>
    <row r="23" spans="1:10">
      <c r="B23" s="1" t="s">
        <v>21</v>
      </c>
      <c r="C23" s="1">
        <v>1.1561663028571401</v>
      </c>
      <c r="D23" s="1">
        <v>1.6642586081428601</v>
      </c>
      <c r="E23" s="1">
        <v>0.186262671428571</v>
      </c>
      <c r="F23" s="1">
        <v>1.6015369837142901</v>
      </c>
      <c r="G23" s="1">
        <v>0.171109188285714</v>
      </c>
      <c r="H23" s="1">
        <v>0.20015194385714299</v>
      </c>
      <c r="I23" s="1">
        <v>0.37942296228571398</v>
      </c>
      <c r="J23" s="1">
        <v>1.6050457571428599E-2</v>
      </c>
    </row>
    <row r="24" spans="1:10">
      <c r="B24" s="1" t="s">
        <v>23</v>
      </c>
      <c r="C24" s="1">
        <v>1.7830740304285699</v>
      </c>
      <c r="D24" s="1">
        <v>2.297561322</v>
      </c>
      <c r="E24" s="1">
        <v>0.42018492414285702</v>
      </c>
      <c r="F24" s="1">
        <v>2.8200729284285702</v>
      </c>
      <c r="G24" s="1">
        <v>0.41796810742857099</v>
      </c>
      <c r="H24" s="1">
        <v>0.41223170214285698</v>
      </c>
      <c r="I24" s="1">
        <v>0.94537044257142899</v>
      </c>
      <c r="J24" s="1">
        <v>1.9356311000000001E-2</v>
      </c>
    </row>
    <row r="25" spans="1:10">
      <c r="B25" s="1" t="s">
        <v>11</v>
      </c>
      <c r="C25" s="1">
        <v>0.14942487701224424</v>
      </c>
      <c r="D25" s="1">
        <v>0.12773305492621814</v>
      </c>
      <c r="E25" s="1">
        <v>2.322465456295213E-2</v>
      </c>
      <c r="F25" s="1">
        <v>0.19267874081317105</v>
      </c>
      <c r="G25" s="1">
        <v>2.9584030192033643E-2</v>
      </c>
      <c r="H25" s="1">
        <v>3.6742567344641146E-2</v>
      </c>
      <c r="I25" s="1">
        <v>5.4741492717957571E-2</v>
      </c>
      <c r="J25" s="1">
        <v>2.3867437235706233E-3</v>
      </c>
    </row>
    <row r="26" spans="1:10">
      <c r="B26" s="1" t="s">
        <v>11</v>
      </c>
      <c r="C26" s="1">
        <v>0.32175819225978924</v>
      </c>
      <c r="D26" s="1">
        <v>0.31866875610407552</v>
      </c>
      <c r="E26" s="1">
        <v>0.10129750960746338</v>
      </c>
      <c r="F26" s="1">
        <v>0.56020205884805629</v>
      </c>
      <c r="G26" s="1">
        <v>0.12095455934932293</v>
      </c>
      <c r="H26" s="1">
        <v>0.10501545128366306</v>
      </c>
      <c r="I26" s="1">
        <v>0.24518790018931375</v>
      </c>
      <c r="J26" s="1">
        <v>2.7653652959453E-3</v>
      </c>
    </row>
  </sheetData>
  <mergeCells count="3">
    <mergeCell ref="A16:A17"/>
    <mergeCell ref="A2:A8"/>
    <mergeCell ref="A9:A1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fig5.a1</vt:lpstr>
      <vt:lpstr>fig5.a2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2022-11-27T12:39:13Z</dcterms:modified>
</cp:coreProperties>
</file>